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pcohex0\"/>
    </mc:Choice>
  </mc:AlternateContent>
  <xr:revisionPtr revIDLastSave="0" documentId="13_ncr:1_{4F286455-A8C1-4044-88A6-0BD24582CD56}" xr6:coauthVersionLast="47" xr6:coauthVersionMax="47" xr10:uidLastSave="{00000000-0000-0000-0000-000000000000}"/>
  <bookViews>
    <workbookView xWindow="1950" yWindow="195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105" i="1"/>
  <c r="F104" i="1"/>
  <c r="L102" i="1"/>
  <c r="K102" i="1"/>
  <c r="I102" i="1"/>
  <c r="L101" i="1"/>
  <c r="K101" i="1"/>
  <c r="I101" i="1"/>
  <c r="L100" i="1"/>
  <c r="K100" i="1"/>
  <c r="I100" i="1"/>
  <c r="L99" i="1"/>
  <c r="K99" i="1"/>
  <c r="I99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3" i="1"/>
  <c r="K53" i="1"/>
  <c r="I53" i="1"/>
  <c r="L48" i="1"/>
  <c r="K48" i="1"/>
  <c r="I48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<sst xmlns="http://schemas.openxmlformats.org/spreadsheetml/2006/main" count="311" uniqueCount="192">
  <si>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</si>
  <si>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</si>
  <si>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</si>
  <si>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</si>
  <si>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</si>
  <si>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</si>
  <si>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</si>
  <si>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</si>
  <si>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</si>
  <si>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</si>
  <si>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</si>
  <si>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</si>
  <si>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</si>
  <si>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</si>
  <si>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</si>
  <si>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</si>
  <si>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</si>
  <si>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</si>
  <si>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19</t>
  </si>
  <si>
    <t>WPOD N</t>
  </si>
  <si>
    <t>Wycinanie podszytów i podrostów (teren równy lub falisty)</t>
  </si>
  <si>
    <t>HA</t>
  </si>
  <si>
    <t>23</t>
  </si>
  <si>
    <t>PPOD N</t>
  </si>
  <si>
    <t>Wyniesienie wyciętych podszytów (teren równy lub falisty)</t>
  </si>
  <si>
    <t>38</t>
  </si>
  <si>
    <t>ROZDR-PP</t>
  </si>
  <si>
    <t>Rozdrabnianie pozostałości drzewnych na całej powierzchni bez mieszania z glebą</t>
  </si>
  <si>
    <t>46</t>
  </si>
  <si>
    <t>OPR-UC</t>
  </si>
  <si>
    <t>Opryskiwanie upraw opryskiwaczem - ciągnikowym (nie dotyczy szkółek)</t>
  </si>
  <si>
    <t>54</t>
  </si>
  <si>
    <t>WYK-PASR</t>
  </si>
  <si>
    <t>Zdarcie pokrywy na pasach - prace ręczne</t>
  </si>
  <si>
    <t>KMTR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</si>
  <si>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</si>
  <si>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</si>
  <si>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</si>
  <si>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</si>
  <si>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</si>
  <si>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</si>
  <si>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</si>
  <si>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72</t>
  </si>
  <si>
    <t>WYK-PASCZ</t>
  </si>
  <si>
    <t>Wyorywanie bruzd pługiem leśnym na powierzchni pow. 0,50 ha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</si>
  <si>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</si>
  <si>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</si>
  <si>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</si>
  <si>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</si>
  <si>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</si>
  <si>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</si>
  <si>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</si>
  <si>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</si>
  <si>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</si>
  <si>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</si>
  <si>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</si>
  <si>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</si>
  <si>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</si>
  <si>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</si>
  <si>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</si>
  <si>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104</t>
  </si>
  <si>
    <t>SADZ SADZ</t>
  </si>
  <si>
    <t>Sadzenie jednolatek i wielolatek sadzarką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</si>
  <si>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</si>
  <si>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</si>
  <si>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</si>
  <si>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</si>
  <si>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</si>
  <si>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</si>
  <si>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</si>
  <si>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</si>
  <si>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</si>
  <si>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</si>
  <si>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</si>
  <si>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</si>
  <si>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</si>
  <si>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</si>
  <si>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</si>
  <si>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</si>
  <si>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</si>
  <si>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</si>
  <si>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</si>
  <si>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</si>
  <si>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</si>
  <si>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</si>
  <si>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</si>
  <si>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</si>
  <si>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</si>
  <si>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</si>
  <si>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</si>
  <si>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</si>
  <si>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</si>
  <si>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</si>
  <si>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</si>
  <si>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</si>
  <si>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</si>
  <si>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</si>
  <si>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</si>
  <si>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</si>
  <si>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</si>
  <si>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</si>
  <si>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155</t>
  </si>
  <si>
    <t>KOR-P</t>
  </si>
  <si>
    <t>Korowanie pułapek i niszczenie kory</t>
  </si>
  <si>
    <t>164</t>
  </si>
  <si>
    <t>SZUK-OWA2</t>
  </si>
  <si>
    <t>Próbne poszukiwania owadów w ściole metodą dwóch drzew próbnych</t>
  </si>
  <si>
    <t>SZT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</si>
  <si>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</si>
  <si>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</si>
  <si>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</si>
  <si>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</si>
  <si>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</si>
  <si>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</si>
  <si>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173</t>
  </si>
  <si>
    <t>N-ZSGDNSO</t>
  </si>
  <si>
    <t>Zbiór szyszek z gospodarczych drzewostanów nasiennych sosnowych</t>
  </si>
  <si>
    <t>KG</t>
  </si>
  <si>
    <t>200</t>
  </si>
  <si>
    <t>GODZ RH8</t>
  </si>
  <si>
    <t>Prace wykonywane ręcznie</t>
  </si>
  <si>
    <t>201</t>
  </si>
  <si>
    <t>GODZ RH23</t>
  </si>
  <si>
    <t>203</t>
  </si>
  <si>
    <t>GODZ RU8</t>
  </si>
  <si>
    <t>Prace godzinowe ręczne z urządzeniem</t>
  </si>
  <si>
    <t>204</t>
  </si>
  <si>
    <t>GODZ RU23</t>
  </si>
  <si>
    <t>206</t>
  </si>
  <si>
    <t>GODZ HH8</t>
  </si>
  <si>
    <t>Prace wykonywane harwesterem</t>
  </si>
  <si>
    <t>207</t>
  </si>
  <si>
    <t>GODZ HH23</t>
  </si>
  <si>
    <t>208</t>
  </si>
  <si>
    <t>GODZ MF8</t>
  </si>
  <si>
    <t>Prace wykonywane forwarderem</t>
  </si>
  <si>
    <t>209</t>
  </si>
  <si>
    <t>GODZ MF23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</si>
  <si>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</si>
  <si>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</si>
  <si>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</si>
  <si>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</si>
  <si>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</si>
  <si>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</si>
  <si>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</si>
  <si>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</si>
  <si>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908</t>
  </si>
  <si>
    <t>ODN-PASC</t>
  </si>
  <si>
    <t>Odchwaszczanie, odnawianie pasów przeciwpożarowych</t>
  </si>
  <si>
    <t>909</t>
  </si>
  <si>
    <t>GOPP RH8</t>
  </si>
  <si>
    <t>911</t>
  </si>
  <si>
    <t>GOPP PILA</t>
  </si>
  <si>
    <t>Prace wykonywane ręcznie z użyciem pilarki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</si>
  <si>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</si>
  <si>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</si>
  <si>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</si>
  <si>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</si>
  <si>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</si>
  <si>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</si>
  <si>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</si>
  <si>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</si>
  <si>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</si>
  <si>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</si>
  <si>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</si>
  <si>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</si>
  <si>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</si>
  <si>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</si>
  <si>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</si>
  <si>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</si>
  <si>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</si>
  <si>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Bydgoszcz</t>
  </si>
  <si>
    <t xml:space="preserve">86-005 Białe Błota; Sosnowa;9                     </t>
  </si>
  <si>
    <t>Odpowiadając na ogłoszenie o przetargu nieograniczonym na „Wykonywanie usług z zakresu gospodarki leśnej na terenie Nadleśnictwa Bydgoszcz w roku 2026''  składamy niniejszym ofertę na pakiet 2610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</si>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</sst>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43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165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5"/>
      <c r="C4" s="15"/>
      <c r="D4" s="15"/>
      <c r="E4" s="15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5"/>
      <c r="C6" s="15"/>
      <c r="D6" s="15"/>
      <c r="E6" s="15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5"/>
      <c r="C8" s="15"/>
      <c r="D8" s="15"/>
      <c r="E8" s="15"/>
    </row>
    <row r="9" spans="2:16" s="1" customFormat="1" ht="4.3499999999999996" customHeight="1" x14ac:dyDescent="0.2"/>
    <row r="10" spans="2:16" s="1" customFormat="1" ht="6.95" customHeight="1" x14ac:dyDescent="0.2">
      <c r="B10" s="9" t="s">
        <v>166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167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20" t="s">
        <v>168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14" t="s">
        <v>169</v>
      </c>
      <c r="D16" s="14"/>
      <c r="E16" s="14"/>
    </row>
    <row r="17" spans="2:13" s="1" customFormat="1" ht="2.65" customHeight="1" x14ac:dyDescent="0.2"/>
    <row r="18" spans="2:13" s="1" customFormat="1" ht="20.85" customHeight="1" x14ac:dyDescent="0.2">
      <c r="C18" s="14" t="s">
        <v>170</v>
      </c>
      <c r="D18" s="14"/>
      <c r="E18" s="14"/>
    </row>
    <row r="19" spans="2:13" s="1" customFormat="1" ht="2.65" customHeight="1" x14ac:dyDescent="0.2"/>
    <row r="20" spans="2:13" s="1" customFormat="1" ht="20.85" customHeight="1" x14ac:dyDescent="0.2">
      <c r="C20" s="14" t="s">
        <v>171</v>
      </c>
      <c r="D20" s="14"/>
      <c r="E20" s="14"/>
    </row>
    <row r="21" spans="2:13" s="1" customFormat="1" ht="2.65" customHeight="1" x14ac:dyDescent="0.2"/>
    <row r="22" spans="2:13" s="1" customFormat="1" ht="20.85" customHeight="1" x14ac:dyDescent="0.2">
      <c r="C22" s="14" t="s">
        <v>172</v>
      </c>
      <c r="D22" s="14"/>
      <c r="E22" s="14"/>
    </row>
    <row r="23" spans="2:13" s="1" customFormat="1" ht="34.700000000000003" customHeight="1" x14ac:dyDescent="0.2"/>
    <row r="24" spans="2:13" s="1" customFormat="1" ht="50.1" customHeight="1" x14ac:dyDescent="0.2">
      <c r="B24" s="12" t="s">
        <v>173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TEXT(F105,"#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174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10</v>
      </c>
      <c r="M31" s="2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3017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4"/>
    </row>
    <row r="33" spans="2:13" s="1" customFormat="1" ht="3.2" customHeight="1" x14ac:dyDescent="0.2"/>
    <row r="34" spans="2:13" s="1" customFormat="1" ht="18.2" customHeight="1" x14ac:dyDescent="0.2">
      <c r="B34" s="14" t="s">
        <v>175</v>
      </c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5" t="s">
        <v>10</v>
      </c>
      <c r="M36" s="25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896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4"/>
    </row>
    <row r="38" spans="2:13" s="1" customFormat="1" ht="3.2" customHeight="1" x14ac:dyDescent="0.2"/>
    <row r="39" spans="2:13" s="1" customFormat="1" ht="18.2" customHeight="1" x14ac:dyDescent="0.2">
      <c r="B39" s="14" t="s">
        <v>176</v>
      </c>
      <c r="C39" s="14"/>
      <c r="D39" s="14"/>
      <c r="E39" s="14"/>
      <c r="F39" s="14"/>
      <c r="G39" s="14"/>
      <c r="H39" s="14"/>
      <c r="I39" s="14"/>
      <c r="J39" s="14"/>
      <c r="K39" s="14"/>
      <c r="L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5" t="s">
        <v>10</v>
      </c>
      <c r="M41" s="25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2439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4"/>
    </row>
    <row r="43" spans="2:13" s="1" customFormat="1" ht="3.2" customHeight="1" x14ac:dyDescent="0.2"/>
    <row r="44" spans="2:13" s="1" customFormat="1" ht="18.2" customHeight="1" x14ac:dyDescent="0.2">
      <c r="B44" s="14" t="s">
        <v>177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5" t="s">
        <v>10</v>
      </c>
      <c r="M46" s="25"/>
    </row>
    <row r="47" spans="2:13" s="1" customFormat="1" ht="19.7" customHeight="1" x14ac:dyDescent="0.2">
      <c r="B47" s="5">
        <v>4</v>
      </c>
      <c r="C47" s="6" t="s">
        <v>15</v>
      </c>
      <c r="D47" s="6" t="s">
        <v>16</v>
      </c>
      <c r="E47" s="7" t="s">
        <v>17</v>
      </c>
      <c r="F47" s="6" t="s">
        <v>14</v>
      </c>
      <c r="G47" s="8">
        <v>60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4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507</v>
      </c>
      <c r="H48" s="28">
        <v>0</v>
      </c>
      <c r="I48" s="26">
        <f>ROUND(G48* H48,2)</f>
        <v>0</v>
      </c>
      <c r="J48" s="5">
        <v>8</v>
      </c>
      <c r="K48" s="26">
        <f>ROUND(I48* J48/100,2)</f>
        <v>0</v>
      </c>
      <c r="L48" s="27">
        <f>ROUND(I48+ K48,2)</f>
        <v>0</v>
      </c>
      <c r="M48" s="24"/>
    </row>
    <row r="49" spans="2:13" s="1" customFormat="1" ht="3.2" customHeight="1" x14ac:dyDescent="0.2"/>
    <row r="50" spans="2:13" s="1" customFormat="1" ht="18.2" customHeight="1" x14ac:dyDescent="0.2">
      <c r="B50" s="14" t="s">
        <v>178</v>
      </c>
      <c r="C50" s="14"/>
      <c r="D50" s="14"/>
      <c r="E50" s="14"/>
      <c r="F50" s="14"/>
      <c r="G50" s="14"/>
      <c r="H50" s="14"/>
      <c r="I50" s="14"/>
      <c r="J50" s="14"/>
      <c r="K50" s="14"/>
      <c r="L50" s="14"/>
    </row>
    <row r="51" spans="2:13" s="1" customFormat="1" ht="5.25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25" t="s">
        <v>10</v>
      </c>
      <c r="M52" s="25"/>
    </row>
    <row r="53" spans="2:13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240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4"/>
    </row>
    <row r="54" spans="2:13" s="1" customFormat="1" ht="9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25" t="s">
        <v>10</v>
      </c>
      <c r="M55" s="25"/>
    </row>
    <row r="56" spans="2:13" s="1" customFormat="1" ht="19.7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29.47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4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21</v>
      </c>
      <c r="G57" s="8">
        <v>6.71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4"/>
    </row>
    <row r="58" spans="2:13" s="1" customFormat="1" ht="28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21</v>
      </c>
      <c r="G58" s="8">
        <v>1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4"/>
    </row>
    <row r="59" spans="2:13" s="1" customFormat="1" ht="28.7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21</v>
      </c>
      <c r="G59" s="8">
        <v>20.350000000000001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4"/>
    </row>
    <row r="60" spans="2:13" s="1" customFormat="1" ht="19.7" customHeight="1" x14ac:dyDescent="0.2">
      <c r="B60" s="5">
        <v>11</v>
      </c>
      <c r="C60" s="6" t="s">
        <v>31</v>
      </c>
      <c r="D60" s="6" t="s">
        <v>32</v>
      </c>
      <c r="E60" s="7" t="s">
        <v>33</v>
      </c>
      <c r="F60" s="6" t="s">
        <v>34</v>
      </c>
      <c r="G60" s="8">
        <v>12.01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4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38</v>
      </c>
      <c r="G61" s="8">
        <v>1.4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4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38</v>
      </c>
      <c r="G62" s="8">
        <v>0.5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4"/>
    </row>
    <row r="63" spans="2:13" s="1" customFormat="1" ht="28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34</v>
      </c>
      <c r="G63" s="8">
        <v>33.659999999999997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4"/>
    </row>
    <row r="64" spans="2:13" s="1" customFormat="1" ht="28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34</v>
      </c>
      <c r="G64" s="8">
        <v>73.849999999999994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4"/>
    </row>
    <row r="65" spans="2:13" s="1" customFormat="1" ht="28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34</v>
      </c>
      <c r="G65" s="8">
        <v>15.74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4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14</v>
      </c>
      <c r="G66" s="8">
        <v>83.03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4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38</v>
      </c>
      <c r="G67" s="8">
        <v>34.78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4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38</v>
      </c>
      <c r="G68" s="8">
        <v>83.13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4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38</v>
      </c>
      <c r="G69" s="8">
        <v>24.8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4"/>
    </row>
    <row r="70" spans="2:13" s="1" customFormat="1" ht="28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38</v>
      </c>
      <c r="G70" s="8">
        <v>1.4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4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38</v>
      </c>
      <c r="G71" s="8">
        <v>144.12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4"/>
    </row>
    <row r="72" spans="2:13" s="1" customFormat="1" ht="28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21</v>
      </c>
      <c r="G72" s="8">
        <v>5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4"/>
    </row>
    <row r="73" spans="2:13" s="1" customFormat="1" ht="28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21</v>
      </c>
      <c r="G73" s="8">
        <v>2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4"/>
    </row>
    <row r="74" spans="2:13" s="1" customFormat="1" ht="28.7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21</v>
      </c>
      <c r="G74" s="8">
        <v>0.5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4"/>
    </row>
    <row r="75" spans="2:13" s="1" customFormat="1" ht="19.7" customHeight="1" x14ac:dyDescent="0.2">
      <c r="B75" s="5">
        <v>26</v>
      </c>
      <c r="C75" s="6" t="s">
        <v>78</v>
      </c>
      <c r="D75" s="6" t="s">
        <v>79</v>
      </c>
      <c r="E75" s="7" t="s">
        <v>80</v>
      </c>
      <c r="F75" s="6" t="s">
        <v>21</v>
      </c>
      <c r="G75" s="8">
        <v>5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4"/>
    </row>
    <row r="76" spans="2:13" s="1" customFormat="1" ht="19.7" customHeight="1" x14ac:dyDescent="0.2">
      <c r="B76" s="5">
        <v>27</v>
      </c>
      <c r="C76" s="6" t="s">
        <v>81</v>
      </c>
      <c r="D76" s="6" t="s">
        <v>82</v>
      </c>
      <c r="E76" s="7" t="s">
        <v>83</v>
      </c>
      <c r="F76" s="6" t="s">
        <v>21</v>
      </c>
      <c r="G76" s="8">
        <v>0.08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4"/>
    </row>
    <row r="77" spans="2:13" s="1" customFormat="1" ht="19.7" customHeight="1" x14ac:dyDescent="0.2">
      <c r="B77" s="5">
        <v>28</v>
      </c>
      <c r="C77" s="6" t="s">
        <v>84</v>
      </c>
      <c r="D77" s="6" t="s">
        <v>85</v>
      </c>
      <c r="E77" s="7" t="s">
        <v>86</v>
      </c>
      <c r="F77" s="6" t="s">
        <v>21</v>
      </c>
      <c r="G77" s="8">
        <v>21.81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4"/>
    </row>
    <row r="78" spans="2:13" s="1" customFormat="1" ht="28.7" customHeight="1" x14ac:dyDescent="0.2">
      <c r="B78" s="5">
        <v>29</v>
      </c>
      <c r="C78" s="6" t="s">
        <v>87</v>
      </c>
      <c r="D78" s="6" t="s">
        <v>88</v>
      </c>
      <c r="E78" s="7" t="s">
        <v>89</v>
      </c>
      <c r="F78" s="6" t="s">
        <v>21</v>
      </c>
      <c r="G78" s="8">
        <v>16.3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4"/>
    </row>
    <row r="79" spans="2:13" s="1" customFormat="1" ht="19.7" customHeight="1" x14ac:dyDescent="0.2">
      <c r="B79" s="5">
        <v>30</v>
      </c>
      <c r="C79" s="6" t="s">
        <v>90</v>
      </c>
      <c r="D79" s="6" t="s">
        <v>91</v>
      </c>
      <c r="E79" s="7" t="s">
        <v>92</v>
      </c>
      <c r="F79" s="6" t="s">
        <v>93</v>
      </c>
      <c r="G79" s="8">
        <v>54.1</v>
      </c>
      <c r="H79" s="28">
        <v>0</v>
      </c>
      <c r="I79" s="26">
        <f>ROUND(G79* H79,2)</f>
        <v>0</v>
      </c>
      <c r="J79" s="5">
        <v>23</v>
      </c>
      <c r="K79" s="26">
        <f>ROUND(I79* J79/100,2)</f>
        <v>0</v>
      </c>
      <c r="L79" s="27">
        <f>ROUND(I79+ K79,2)</f>
        <v>0</v>
      </c>
      <c r="M79" s="24"/>
    </row>
    <row r="80" spans="2:13" s="1" customFormat="1" ht="19.7" customHeight="1" x14ac:dyDescent="0.2">
      <c r="B80" s="5">
        <v>31</v>
      </c>
      <c r="C80" s="6" t="s">
        <v>94</v>
      </c>
      <c r="D80" s="6" t="s">
        <v>95</v>
      </c>
      <c r="E80" s="7" t="s">
        <v>96</v>
      </c>
      <c r="F80" s="6" t="s">
        <v>93</v>
      </c>
      <c r="G80" s="8">
        <v>11.06</v>
      </c>
      <c r="H80" s="28">
        <v>0</v>
      </c>
      <c r="I80" s="26">
        <f>ROUND(G80* H80,2)</f>
        <v>0</v>
      </c>
      <c r="J80" s="5">
        <v>23</v>
      </c>
      <c r="K80" s="26">
        <f>ROUND(I80* J80/100,2)</f>
        <v>0</v>
      </c>
      <c r="L80" s="27">
        <f>ROUND(I80+ K80,2)</f>
        <v>0</v>
      </c>
      <c r="M80" s="24"/>
    </row>
    <row r="81" spans="2:13" s="1" customFormat="1" ht="19.7" customHeight="1" x14ac:dyDescent="0.2">
      <c r="B81" s="5">
        <v>32</v>
      </c>
      <c r="C81" s="6" t="s">
        <v>97</v>
      </c>
      <c r="D81" s="6" t="s">
        <v>98</v>
      </c>
      <c r="E81" s="7" t="s">
        <v>99</v>
      </c>
      <c r="F81" s="6" t="s">
        <v>100</v>
      </c>
      <c r="G81" s="8">
        <v>65</v>
      </c>
      <c r="H81" s="28">
        <v>0</v>
      </c>
      <c r="I81" s="26">
        <f>ROUND(G81* H81,2)</f>
        <v>0</v>
      </c>
      <c r="J81" s="5">
        <v>23</v>
      </c>
      <c r="K81" s="26">
        <f>ROUND(I81* J81/100,2)</f>
        <v>0</v>
      </c>
      <c r="L81" s="27">
        <f>ROUND(I81+ K81,2)</f>
        <v>0</v>
      </c>
      <c r="M81" s="24"/>
    </row>
    <row r="82" spans="2:13" s="1" customFormat="1" ht="19.7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14</v>
      </c>
      <c r="G82" s="8">
        <v>6</v>
      </c>
      <c r="H82" s="28">
        <v>0</v>
      </c>
      <c r="I82" s="26">
        <f>ROUND(G82* H82,2)</f>
        <v>0</v>
      </c>
      <c r="J82" s="5">
        <v>8</v>
      </c>
      <c r="K82" s="26">
        <f>ROUND(I82* J82/100,2)</f>
        <v>0</v>
      </c>
      <c r="L82" s="27">
        <f>ROUND(I82+ K82,2)</f>
        <v>0</v>
      </c>
      <c r="M82" s="24"/>
    </row>
    <row r="83" spans="2:13" s="1" customFormat="1" ht="28.7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107</v>
      </c>
      <c r="G83" s="8">
        <v>21</v>
      </c>
      <c r="H83" s="28">
        <v>0</v>
      </c>
      <c r="I83" s="26">
        <f>ROUND(G83* H83,2)</f>
        <v>0</v>
      </c>
      <c r="J83" s="5">
        <v>8</v>
      </c>
      <c r="K83" s="26">
        <f>ROUND(I83* J83/100,2)</f>
        <v>0</v>
      </c>
      <c r="L83" s="27">
        <f>ROUND(I83+ K83,2)</f>
        <v>0</v>
      </c>
      <c r="M83" s="24"/>
    </row>
    <row r="84" spans="2:13" s="1" customFormat="1" ht="28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107</v>
      </c>
      <c r="G84" s="8">
        <v>20</v>
      </c>
      <c r="H84" s="28">
        <v>0</v>
      </c>
      <c r="I84" s="26">
        <f>ROUND(G84* H84,2)</f>
        <v>0</v>
      </c>
      <c r="J84" s="5">
        <v>8</v>
      </c>
      <c r="K84" s="26">
        <f>ROUND(I84* J84/100,2)</f>
        <v>0</v>
      </c>
      <c r="L84" s="27">
        <f>ROUND(I84+ K84,2)</f>
        <v>0</v>
      </c>
      <c r="M84" s="24"/>
    </row>
    <row r="85" spans="2:13" s="1" customFormat="1" ht="19.7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107</v>
      </c>
      <c r="G85" s="8">
        <v>100</v>
      </c>
      <c r="H85" s="28">
        <v>0</v>
      </c>
      <c r="I85" s="26">
        <f>ROUND(G85* H85,2)</f>
        <v>0</v>
      </c>
      <c r="J85" s="5">
        <v>8</v>
      </c>
      <c r="K85" s="26">
        <f>ROUND(I85* J85/100,2)</f>
        <v>0</v>
      </c>
      <c r="L85" s="27">
        <f>ROUND(I85+ K85,2)</f>
        <v>0</v>
      </c>
      <c r="M85" s="24"/>
    </row>
    <row r="86" spans="2:13" s="1" customFormat="1" ht="28.7" customHeight="1" x14ac:dyDescent="0.2">
      <c r="B86" s="5">
        <v>37</v>
      </c>
      <c r="C86" s="6" t="s">
        <v>114</v>
      </c>
      <c r="D86" s="6" t="s">
        <v>115</v>
      </c>
      <c r="E86" s="7" t="s">
        <v>116</v>
      </c>
      <c r="F86" s="6" t="s">
        <v>117</v>
      </c>
      <c r="G86" s="8">
        <v>100</v>
      </c>
      <c r="H86" s="28">
        <v>0</v>
      </c>
      <c r="I86" s="26">
        <f>ROUND(G86* H86,2)</f>
        <v>0</v>
      </c>
      <c r="J86" s="5">
        <v>8</v>
      </c>
      <c r="K86" s="26">
        <f>ROUND(I86* J86/100,2)</f>
        <v>0</v>
      </c>
      <c r="L86" s="27">
        <f>ROUND(I86+ K86,2)</f>
        <v>0</v>
      </c>
      <c r="M86" s="24"/>
    </row>
    <row r="87" spans="2:13" s="1" customFormat="1" ht="19.7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100</v>
      </c>
      <c r="G87" s="8">
        <v>405.17</v>
      </c>
      <c r="H87" s="28">
        <v>0</v>
      </c>
      <c r="I87" s="26">
        <f>ROUND(G87* H87,2)</f>
        <v>0</v>
      </c>
      <c r="J87" s="5">
        <v>8</v>
      </c>
      <c r="K87" s="26">
        <f>ROUND(I87* J87/100,2)</f>
        <v>0</v>
      </c>
      <c r="L87" s="27">
        <f>ROUND(I87+ K87,2)</f>
        <v>0</v>
      </c>
      <c r="M87" s="24"/>
    </row>
    <row r="88" spans="2:13" s="1" customFormat="1" ht="19.7" customHeight="1" x14ac:dyDescent="0.2">
      <c r="B88" s="5">
        <v>39</v>
      </c>
      <c r="C88" s="6" t="s">
        <v>121</v>
      </c>
      <c r="D88" s="6" t="s">
        <v>122</v>
      </c>
      <c r="E88" s="7" t="s">
        <v>120</v>
      </c>
      <c r="F88" s="6" t="s">
        <v>100</v>
      </c>
      <c r="G88" s="8">
        <v>197</v>
      </c>
      <c r="H88" s="28">
        <v>0</v>
      </c>
      <c r="I88" s="26">
        <f>ROUND(G88* H88,2)</f>
        <v>0</v>
      </c>
      <c r="J88" s="5">
        <v>23</v>
      </c>
      <c r="K88" s="26">
        <f>ROUND(I88* J88/100,2)</f>
        <v>0</v>
      </c>
      <c r="L88" s="27">
        <f>ROUND(I88+ K88,2)</f>
        <v>0</v>
      </c>
      <c r="M88" s="24"/>
    </row>
    <row r="89" spans="2:13" s="1" customFormat="1" ht="19.7" customHeight="1" x14ac:dyDescent="0.2">
      <c r="B89" s="5">
        <v>40</v>
      </c>
      <c r="C89" s="6" t="s">
        <v>123</v>
      </c>
      <c r="D89" s="6" t="s">
        <v>124</v>
      </c>
      <c r="E89" s="7" t="s">
        <v>125</v>
      </c>
      <c r="F89" s="6" t="s">
        <v>100</v>
      </c>
      <c r="G89" s="8">
        <v>9</v>
      </c>
      <c r="H89" s="28">
        <v>0</v>
      </c>
      <c r="I89" s="26">
        <f>ROUND(G89* H89,2)</f>
        <v>0</v>
      </c>
      <c r="J89" s="5">
        <v>8</v>
      </c>
      <c r="K89" s="26">
        <f>ROUND(I89* J89/100,2)</f>
        <v>0</v>
      </c>
      <c r="L89" s="27">
        <f>ROUND(I89+ K89,2)</f>
        <v>0</v>
      </c>
      <c r="M89" s="24"/>
    </row>
    <row r="90" spans="2:13" s="1" customFormat="1" ht="19.7" customHeight="1" x14ac:dyDescent="0.2">
      <c r="B90" s="5">
        <v>41</v>
      </c>
      <c r="C90" s="6" t="s">
        <v>126</v>
      </c>
      <c r="D90" s="6" t="s">
        <v>127</v>
      </c>
      <c r="E90" s="7" t="s">
        <v>125</v>
      </c>
      <c r="F90" s="6" t="s">
        <v>100</v>
      </c>
      <c r="G90" s="8">
        <v>20</v>
      </c>
      <c r="H90" s="28">
        <v>0</v>
      </c>
      <c r="I90" s="26">
        <f>ROUND(G90* H90,2)</f>
        <v>0</v>
      </c>
      <c r="J90" s="5">
        <v>23</v>
      </c>
      <c r="K90" s="26">
        <f>ROUND(I90* J90/100,2)</f>
        <v>0</v>
      </c>
      <c r="L90" s="27">
        <f>ROUND(I90+ K90,2)</f>
        <v>0</v>
      </c>
      <c r="M90" s="24"/>
    </row>
    <row r="91" spans="2:13" s="1" customFormat="1" ht="19.7" customHeight="1" x14ac:dyDescent="0.2">
      <c r="B91" s="5">
        <v>42</v>
      </c>
      <c r="C91" s="6" t="s">
        <v>128</v>
      </c>
      <c r="D91" s="6" t="s">
        <v>129</v>
      </c>
      <c r="E91" s="7" t="s">
        <v>130</v>
      </c>
      <c r="F91" s="6" t="s">
        <v>100</v>
      </c>
      <c r="G91" s="8">
        <v>3</v>
      </c>
      <c r="H91" s="28">
        <v>0</v>
      </c>
      <c r="I91" s="26">
        <f>ROUND(G91* H91,2)</f>
        <v>0</v>
      </c>
      <c r="J91" s="5">
        <v>8</v>
      </c>
      <c r="K91" s="26">
        <f>ROUND(I91* J91/100,2)</f>
        <v>0</v>
      </c>
      <c r="L91" s="27">
        <f>ROUND(I91+ K91,2)</f>
        <v>0</v>
      </c>
      <c r="M91" s="24"/>
    </row>
    <row r="92" spans="2:13" s="1" customFormat="1" ht="19.7" customHeight="1" x14ac:dyDescent="0.2">
      <c r="B92" s="5">
        <v>43</v>
      </c>
      <c r="C92" s="6" t="s">
        <v>131</v>
      </c>
      <c r="D92" s="6" t="s">
        <v>132</v>
      </c>
      <c r="E92" s="7" t="s">
        <v>130</v>
      </c>
      <c r="F92" s="6" t="s">
        <v>100</v>
      </c>
      <c r="G92" s="8">
        <v>1</v>
      </c>
      <c r="H92" s="28">
        <v>0</v>
      </c>
      <c r="I92" s="26">
        <f>ROUND(G92* H92,2)</f>
        <v>0</v>
      </c>
      <c r="J92" s="5">
        <v>23</v>
      </c>
      <c r="K92" s="26">
        <f>ROUND(I92* J92/100,2)</f>
        <v>0</v>
      </c>
      <c r="L92" s="27">
        <f>ROUND(I92+ K92,2)</f>
        <v>0</v>
      </c>
      <c r="M92" s="24"/>
    </row>
    <row r="93" spans="2:13" s="1" customFormat="1" ht="19.7" customHeight="1" x14ac:dyDescent="0.2">
      <c r="B93" s="5">
        <v>44</v>
      </c>
      <c r="C93" s="6" t="s">
        <v>133</v>
      </c>
      <c r="D93" s="6" t="s">
        <v>134</v>
      </c>
      <c r="E93" s="7" t="s">
        <v>135</v>
      </c>
      <c r="F93" s="6" t="s">
        <v>100</v>
      </c>
      <c r="G93" s="8">
        <v>3</v>
      </c>
      <c r="H93" s="28">
        <v>0</v>
      </c>
      <c r="I93" s="26">
        <f>ROUND(G93* H93,2)</f>
        <v>0</v>
      </c>
      <c r="J93" s="5">
        <v>8</v>
      </c>
      <c r="K93" s="26">
        <f>ROUND(I93* J93/100,2)</f>
        <v>0</v>
      </c>
      <c r="L93" s="27">
        <f>ROUND(I93+ K93,2)</f>
        <v>0</v>
      </c>
      <c r="M93" s="24"/>
    </row>
    <row r="94" spans="2:13" s="1" customFormat="1" ht="19.7" customHeight="1" x14ac:dyDescent="0.2">
      <c r="B94" s="5">
        <v>45</v>
      </c>
      <c r="C94" s="6" t="s">
        <v>136</v>
      </c>
      <c r="D94" s="6" t="s">
        <v>137</v>
      </c>
      <c r="E94" s="7" t="s">
        <v>135</v>
      </c>
      <c r="F94" s="6" t="s">
        <v>100</v>
      </c>
      <c r="G94" s="8">
        <v>1</v>
      </c>
      <c r="H94" s="28">
        <v>0</v>
      </c>
      <c r="I94" s="26">
        <f>ROUND(G94* H94,2)</f>
        <v>0</v>
      </c>
      <c r="J94" s="5">
        <v>23</v>
      </c>
      <c r="K94" s="26">
        <f>ROUND(I94* J94/100,2)</f>
        <v>0</v>
      </c>
      <c r="L94" s="27">
        <f>ROUND(I94+ K94,2)</f>
        <v>0</v>
      </c>
      <c r="M94" s="24"/>
    </row>
    <row r="95" spans="2:13" s="1" customFormat="1" ht="19.7" customHeight="1" x14ac:dyDescent="0.2">
      <c r="B95" s="5">
        <v>46</v>
      </c>
      <c r="C95" s="6" t="s">
        <v>138</v>
      </c>
      <c r="D95" s="6" t="s">
        <v>139</v>
      </c>
      <c r="E95" s="7" t="s">
        <v>140</v>
      </c>
      <c r="F95" s="6" t="s">
        <v>100</v>
      </c>
      <c r="G95" s="8">
        <v>54</v>
      </c>
      <c r="H95" s="28">
        <v>0</v>
      </c>
      <c r="I95" s="26">
        <f>ROUND(G95* H95,2)</f>
        <v>0</v>
      </c>
      <c r="J95" s="5">
        <v>8</v>
      </c>
      <c r="K95" s="26">
        <f>ROUND(I95* J95/100,2)</f>
        <v>0</v>
      </c>
      <c r="L95" s="27">
        <f>ROUND(I95+ K95,2)</f>
        <v>0</v>
      </c>
      <c r="M95" s="24"/>
    </row>
    <row r="96" spans="2:13" s="1" customFormat="1" ht="19.7" customHeight="1" x14ac:dyDescent="0.2">
      <c r="B96" s="5">
        <v>47</v>
      </c>
      <c r="C96" s="6" t="s">
        <v>141</v>
      </c>
      <c r="D96" s="6" t="s">
        <v>142</v>
      </c>
      <c r="E96" s="7" t="s">
        <v>140</v>
      </c>
      <c r="F96" s="6" t="s">
        <v>100</v>
      </c>
      <c r="G96" s="8">
        <v>26</v>
      </c>
      <c r="H96" s="28">
        <v>0</v>
      </c>
      <c r="I96" s="26">
        <f>ROUND(G96* H96,2)</f>
        <v>0</v>
      </c>
      <c r="J96" s="5">
        <v>23</v>
      </c>
      <c r="K96" s="26">
        <f>ROUND(I96* J96/100,2)</f>
        <v>0</v>
      </c>
      <c r="L96" s="27">
        <f>ROUND(I96+ K96,2)</f>
        <v>0</v>
      </c>
      <c r="M96" s="24"/>
    </row>
    <row r="97" spans="2:14" s="1" customFormat="1" ht="19.7" customHeight="1" x14ac:dyDescent="0.2">
      <c r="B97" s="5">
        <v>48</v>
      </c>
      <c r="C97" s="6" t="s">
        <v>143</v>
      </c>
      <c r="D97" s="6" t="s">
        <v>144</v>
      </c>
      <c r="E97" s="7" t="s">
        <v>145</v>
      </c>
      <c r="F97" s="6" t="s">
        <v>21</v>
      </c>
      <c r="G97" s="8">
        <v>9.4600000000000009</v>
      </c>
      <c r="H97" s="28">
        <v>0</v>
      </c>
      <c r="I97" s="26">
        <f>ROUND(G97* H97,2)</f>
        <v>0</v>
      </c>
      <c r="J97" s="5">
        <v>8</v>
      </c>
      <c r="K97" s="26">
        <f>ROUND(I97* J97/100,2)</f>
        <v>0</v>
      </c>
      <c r="L97" s="27">
        <f>ROUND(I97+ K97,2)</f>
        <v>0</v>
      </c>
      <c r="M97" s="24"/>
    </row>
    <row r="98" spans="2:14" s="1" customFormat="1" ht="19.7" customHeight="1" x14ac:dyDescent="0.2">
      <c r="B98" s="5">
        <v>49</v>
      </c>
      <c r="C98" s="6" t="s">
        <v>146</v>
      </c>
      <c r="D98" s="6" t="s">
        <v>147</v>
      </c>
      <c r="E98" s="7" t="s">
        <v>148</v>
      </c>
      <c r="F98" s="6" t="s">
        <v>34</v>
      </c>
      <c r="G98" s="8">
        <v>0.18</v>
      </c>
      <c r="H98" s="28">
        <v>0</v>
      </c>
      <c r="I98" s="26">
        <f>ROUND(G98* H98,2)</f>
        <v>0</v>
      </c>
      <c r="J98" s="5">
        <v>8</v>
      </c>
      <c r="K98" s="26">
        <f>ROUND(I98* J98/100,2)</f>
        <v>0</v>
      </c>
      <c r="L98" s="27">
        <f>ROUND(I98+ K98,2)</f>
        <v>0</v>
      </c>
      <c r="M98" s="24"/>
    </row>
    <row r="99" spans="2:14" s="1" customFormat="1" ht="19.7" customHeight="1" x14ac:dyDescent="0.2">
      <c r="B99" s="5">
        <v>50</v>
      </c>
      <c r="C99" s="6" t="s">
        <v>149</v>
      </c>
      <c r="D99" s="6" t="s">
        <v>150</v>
      </c>
      <c r="E99" s="7" t="s">
        <v>120</v>
      </c>
      <c r="F99" s="6" t="s">
        <v>100</v>
      </c>
      <c r="G99" s="8">
        <v>37</v>
      </c>
      <c r="H99" s="28">
        <v>0</v>
      </c>
      <c r="I99" s="26">
        <f>ROUND(G99* H99,2)</f>
        <v>0</v>
      </c>
      <c r="J99" s="5">
        <v>8</v>
      </c>
      <c r="K99" s="26">
        <f>ROUND(I99* J99/100,2)</f>
        <v>0</v>
      </c>
      <c r="L99" s="27">
        <f>ROUND(I99+ K99,2)</f>
        <v>0</v>
      </c>
      <c r="M99" s="24"/>
    </row>
    <row r="100" spans="2:14" s="1" customFormat="1" ht="19.7" customHeight="1" x14ac:dyDescent="0.2">
      <c r="B100" s="5">
        <v>51</v>
      </c>
      <c r="C100" s="6" t="s">
        <v>151</v>
      </c>
      <c r="D100" s="6" t="s">
        <v>152</v>
      </c>
      <c r="E100" s="7" t="s">
        <v>153</v>
      </c>
      <c r="F100" s="6" t="s">
        <v>100</v>
      </c>
      <c r="G100" s="8">
        <v>1</v>
      </c>
      <c r="H100" s="28">
        <v>0</v>
      </c>
      <c r="I100" s="26">
        <f>ROUND(G100* H100,2)</f>
        <v>0</v>
      </c>
      <c r="J100" s="5">
        <v>8</v>
      </c>
      <c r="K100" s="26">
        <f>ROUND(I100* J100/100,2)</f>
        <v>0</v>
      </c>
      <c r="L100" s="27">
        <f>ROUND(I100+ K100,2)</f>
        <v>0</v>
      </c>
      <c r="M100" s="24"/>
    </row>
    <row r="101" spans="2:14" s="1" customFormat="1" ht="19.7" customHeight="1" x14ac:dyDescent="0.2">
      <c r="B101" s="5">
        <v>52</v>
      </c>
      <c r="C101" s="6" t="s">
        <v>154</v>
      </c>
      <c r="D101" s="6" t="s">
        <v>155</v>
      </c>
      <c r="E101" s="7" t="s">
        <v>156</v>
      </c>
      <c r="F101" s="6" t="s">
        <v>100</v>
      </c>
      <c r="G101" s="8">
        <v>8</v>
      </c>
      <c r="H101" s="28">
        <v>0</v>
      </c>
      <c r="I101" s="26">
        <f>ROUND(G101* H101,2)</f>
        <v>0</v>
      </c>
      <c r="J101" s="5">
        <v>8</v>
      </c>
      <c r="K101" s="26">
        <f>ROUND(I101* J101/100,2)</f>
        <v>0</v>
      </c>
      <c r="L101" s="27">
        <f>ROUND(I101+ K101,2)</f>
        <v>0</v>
      </c>
      <c r="M101" s="24"/>
    </row>
    <row r="102" spans="2:14" s="1" customFormat="1" ht="19.7" customHeight="1" x14ac:dyDescent="0.2">
      <c r="B102" s="5">
        <v>53</v>
      </c>
      <c r="C102" s="6" t="s">
        <v>157</v>
      </c>
      <c r="D102" s="6" t="s">
        <v>158</v>
      </c>
      <c r="E102" s="7" t="s">
        <v>140</v>
      </c>
      <c r="F102" s="6" t="s">
        <v>100</v>
      </c>
      <c r="G102" s="8">
        <v>9</v>
      </c>
      <c r="H102" s="28">
        <v>0</v>
      </c>
      <c r="I102" s="26">
        <f>ROUND(G102* H102,2)</f>
        <v>0</v>
      </c>
      <c r="J102" s="5">
        <v>8</v>
      </c>
      <c r="K102" s="26">
        <f>ROUND(I102* J102/100,2)</f>
        <v>0</v>
      </c>
      <c r="L102" s="27">
        <f>ROUND(I102+ K102,2)</f>
        <v>0</v>
      </c>
      <c r="M102" s="24"/>
    </row>
    <row r="103" spans="2:14" s="1" customFormat="1" ht="55.9" customHeight="1" x14ac:dyDescent="0.2"/>
    <row r="104" spans="2:14" s="1" customFormat="1" ht="21.4" customHeight="1" x14ac:dyDescent="0.2">
      <c r="B104" s="10" t="s">
        <v>159</v>
      </c>
      <c r="C104" s="10"/>
      <c r="D104" s="10"/>
      <c r="E104" s="10"/>
      <c r="F104" s="29">
        <f>ROUND(I32+I37+I42+I47+I48+I53+I56+I57+I58+I59+I60+I61+I62+I63+I64+I65+I66+I67+I68+I69+I70+I71+I72+I73+I74+I75+I76+I77+I78+I79+I80+I81+I82+I83+I84+I85+I86+I87+I88+I89+I90+I91+I92+I93+I94+I95+I96+I97+I98+I99+I100+I101+I102,2)</f>
        <v>0</v>
      </c>
      <c r="G104" s="30"/>
      <c r="H104" s="30"/>
      <c r="I104" s="30"/>
      <c r="J104" s="30"/>
      <c r="K104" s="30"/>
      <c r="L104" s="30"/>
      <c r="M104" s="31"/>
    </row>
    <row r="105" spans="2:14" s="1" customFormat="1" ht="21.4" customHeight="1" x14ac:dyDescent="0.2">
      <c r="B105" s="10" t="s">
        <v>160</v>
      </c>
      <c r="C105" s="10"/>
      <c r="D105" s="10"/>
      <c r="E105" s="10"/>
      <c r="F105" s="32">
        <f>ROUND(L32+L37+L42+L47+L48+L53+L56+L57+L58+L59+L60+L61+L62+L63+L64+L65+L66+L67+L68+L69+L70+L71+L72+L73+L74+L75+L76+L77+L78+L79+L80+L81+L82+L83+L84+L85+L86+L87+L88+L89+L90+L91+L92+L93+L94+L95+L96+L97+L98+L99+L100+L101+L102,2)</f>
        <v>0</v>
      </c>
      <c r="G105" s="33"/>
      <c r="H105" s="33"/>
      <c r="I105" s="33"/>
      <c r="J105" s="33"/>
      <c r="K105" s="33"/>
      <c r="L105" s="33"/>
      <c r="M105" s="34"/>
    </row>
    <row r="106" spans="2:14" s="1" customFormat="1" ht="11.1" customHeight="1" x14ac:dyDescent="0.2"/>
    <row r="107" spans="2:14" s="1" customFormat="1" ht="80.099999999999994" customHeight="1" x14ac:dyDescent="0.2">
      <c r="B107" s="36" t="s">
        <v>179</v>
      </c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</row>
    <row r="108" spans="2:14" s="1" customFormat="1" ht="2.65" customHeight="1" x14ac:dyDescent="0.2"/>
    <row r="109" spans="2:14" s="1" customFormat="1" ht="110.1" customHeight="1" x14ac:dyDescent="0.2">
      <c r="B109" s="36" t="s">
        <v>180</v>
      </c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</row>
    <row r="110" spans="2:14" s="1" customFormat="1" ht="5.25" customHeight="1" x14ac:dyDescent="0.2"/>
    <row r="111" spans="2:14" s="1" customFormat="1" ht="110.1" customHeight="1" x14ac:dyDescent="0.2">
      <c r="B111" s="11" t="s">
        <v>181</v>
      </c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</row>
    <row r="112" spans="2:14" s="1" customFormat="1" ht="5.25" customHeight="1" x14ac:dyDescent="0.2"/>
    <row r="113" spans="2:14" s="1" customFormat="1" ht="37.9" customHeight="1" x14ac:dyDescent="0.2">
      <c r="C113" s="16" t="s">
        <v>161</v>
      </c>
      <c r="D113" s="16"/>
      <c r="E113" s="16"/>
      <c r="F113" s="18" t="s">
        <v>162</v>
      </c>
      <c r="G113" s="18"/>
      <c r="H113" s="18"/>
      <c r="I113" s="18"/>
      <c r="J113" s="18"/>
      <c r="K113" s="18"/>
      <c r="L113" s="18"/>
    </row>
    <row r="114" spans="2:14" s="1" customFormat="1" ht="28.7" customHeight="1" x14ac:dyDescent="0.2">
      <c r="C114" s="17"/>
      <c r="D114" s="17"/>
      <c r="E114" s="17"/>
      <c r="F114" s="17"/>
      <c r="G114" s="17"/>
      <c r="H114" s="17"/>
      <c r="I114" s="17"/>
      <c r="J114" s="17"/>
      <c r="K114" s="17"/>
      <c r="L114" s="17"/>
    </row>
    <row r="115" spans="2:14" s="1" customFormat="1" ht="28.7" customHeight="1" x14ac:dyDescent="0.2">
      <c r="C115" s="17"/>
      <c r="D115" s="17"/>
      <c r="E115" s="17"/>
      <c r="F115" s="17"/>
      <c r="G115" s="17"/>
      <c r="H115" s="17"/>
      <c r="I115" s="17"/>
      <c r="J115" s="17"/>
      <c r="K115" s="17"/>
      <c r="L115" s="17"/>
    </row>
    <row r="116" spans="2:14" s="1" customFormat="1" ht="28.7" customHeight="1" x14ac:dyDescent="0.2">
      <c r="C116" s="17"/>
      <c r="D116" s="17"/>
      <c r="E116" s="17"/>
      <c r="F116" s="17"/>
      <c r="G116" s="17"/>
      <c r="H116" s="17"/>
      <c r="I116" s="17"/>
      <c r="J116" s="17"/>
      <c r="K116" s="17"/>
      <c r="L116" s="17"/>
    </row>
    <row r="117" spans="2:14" s="1" customFormat="1" ht="28.7" customHeight="1" x14ac:dyDescent="0.2">
      <c r="C117" s="17"/>
      <c r="D117" s="17"/>
      <c r="E117" s="17"/>
      <c r="F117" s="17"/>
      <c r="G117" s="17"/>
      <c r="H117" s="17"/>
      <c r="I117" s="17"/>
      <c r="J117" s="17"/>
      <c r="K117" s="17"/>
      <c r="L117" s="17"/>
    </row>
    <row r="118" spans="2:14" s="1" customFormat="1" ht="2.65" customHeight="1" x14ac:dyDescent="0.2"/>
    <row r="119" spans="2:14" s="1" customFormat="1" ht="203.1" customHeight="1" x14ac:dyDescent="0.2">
      <c r="B119" s="36" t="s">
        <v>182</v>
      </c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</row>
    <row r="120" spans="2:14" s="1" customFormat="1" ht="2.65" customHeight="1" x14ac:dyDescent="0.2"/>
    <row r="121" spans="2:14" s="1" customFormat="1" ht="36.950000000000003" customHeight="1" x14ac:dyDescent="0.2">
      <c r="B121" s="37" t="s">
        <v>183</v>
      </c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</row>
    <row r="122" spans="2:14" s="1" customFormat="1" ht="2.65" customHeight="1" x14ac:dyDescent="0.2"/>
    <row r="123" spans="2:14" s="1" customFormat="1" ht="37.9" customHeight="1" x14ac:dyDescent="0.2">
      <c r="C123" s="16" t="s">
        <v>163</v>
      </c>
      <c r="D123" s="16"/>
      <c r="E123" s="16"/>
      <c r="F123" s="19" t="s">
        <v>164</v>
      </c>
      <c r="G123" s="19"/>
      <c r="H123" s="19"/>
      <c r="I123" s="19"/>
      <c r="J123" s="19"/>
      <c r="K123" s="19"/>
      <c r="L123" s="19"/>
    </row>
    <row r="124" spans="2:14" s="1" customFormat="1" ht="28.7" customHeight="1" x14ac:dyDescent="0.2">
      <c r="C124" s="17"/>
      <c r="D124" s="17"/>
      <c r="E124" s="17"/>
      <c r="F124" s="17"/>
      <c r="G124" s="17"/>
      <c r="H124" s="17"/>
      <c r="I124" s="17"/>
      <c r="J124" s="17"/>
      <c r="K124" s="17"/>
      <c r="L124" s="17"/>
    </row>
    <row r="125" spans="2:14" s="1" customFormat="1" ht="28.7" customHeight="1" x14ac:dyDescent="0.2">
      <c r="C125" s="17"/>
      <c r="D125" s="17"/>
      <c r="E125" s="17"/>
      <c r="F125" s="17"/>
      <c r="G125" s="17"/>
      <c r="H125" s="17"/>
      <c r="I125" s="17"/>
      <c r="J125" s="17"/>
      <c r="K125" s="17"/>
      <c r="L125" s="17"/>
    </row>
    <row r="126" spans="2:14" s="1" customFormat="1" ht="28.7" customHeight="1" x14ac:dyDescent="0.2">
      <c r="C126" s="17"/>
      <c r="D126" s="17"/>
      <c r="E126" s="17"/>
      <c r="F126" s="17"/>
      <c r="G126" s="17"/>
      <c r="H126" s="17"/>
      <c r="I126" s="17"/>
      <c r="J126" s="17"/>
      <c r="K126" s="17"/>
      <c r="L126" s="17"/>
    </row>
    <row r="127" spans="2:14" s="1" customFormat="1" ht="28.7" customHeight="1" x14ac:dyDescent="0.2">
      <c r="C127" s="17"/>
      <c r="D127" s="17"/>
      <c r="E127" s="17"/>
      <c r="F127" s="17"/>
      <c r="G127" s="17"/>
      <c r="H127" s="17"/>
      <c r="I127" s="17"/>
      <c r="J127" s="17"/>
      <c r="K127" s="17"/>
      <c r="L127" s="17"/>
    </row>
    <row r="128" spans="2:14" s="1" customFormat="1" ht="2.65" customHeight="1" x14ac:dyDescent="0.2"/>
    <row r="129" spans="2:14" s="1" customFormat="1" ht="159.94999999999999" customHeight="1" x14ac:dyDescent="0.2">
      <c r="B129" s="36" t="s">
        <v>184</v>
      </c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</row>
    <row r="130" spans="2:14" s="1" customFormat="1" ht="2.65" customHeight="1" x14ac:dyDescent="0.2"/>
    <row r="131" spans="2:14" s="1" customFormat="1" ht="54.95" customHeight="1" x14ac:dyDescent="0.2">
      <c r="B131" s="36" t="s">
        <v>185</v>
      </c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</row>
    <row r="132" spans="2:14" s="1" customFormat="1" ht="2.65" customHeight="1" x14ac:dyDescent="0.2"/>
    <row r="133" spans="2:14" s="1" customFormat="1" ht="60" customHeight="1" x14ac:dyDescent="0.2">
      <c r="B133" s="11" t="s">
        <v>186</v>
      </c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</row>
    <row r="134" spans="2:14" s="1" customFormat="1" ht="2.65" customHeight="1" x14ac:dyDescent="0.2"/>
    <row r="135" spans="2:14" s="1" customFormat="1" ht="48" customHeight="1" x14ac:dyDescent="0.2">
      <c r="B135" s="11" t="s">
        <v>187</v>
      </c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</row>
    <row r="136" spans="2:14" s="1" customFormat="1" ht="2.65" customHeight="1" x14ac:dyDescent="0.2"/>
    <row r="137" spans="2:14" s="1" customFormat="1" ht="125.1" customHeight="1" x14ac:dyDescent="0.2">
      <c r="B137" s="36" t="s">
        <v>188</v>
      </c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6"/>
    </row>
    <row r="138" spans="2:14" s="1" customFormat="1" ht="2.65" customHeight="1" x14ac:dyDescent="0.2"/>
    <row r="139" spans="2:14" s="1" customFormat="1" ht="84.95" customHeight="1" x14ac:dyDescent="0.2">
      <c r="B139" s="36" t="s">
        <v>189</v>
      </c>
      <c r="C139" s="36"/>
      <c r="D139" s="36"/>
      <c r="E139" s="36"/>
      <c r="F139" s="36"/>
      <c r="G139" s="36"/>
      <c r="H139" s="36"/>
      <c r="I139" s="36"/>
      <c r="J139" s="36"/>
      <c r="K139" s="36"/>
      <c r="L139" s="36"/>
      <c r="M139" s="36"/>
      <c r="N139" s="36"/>
    </row>
    <row r="140" spans="2:14" s="1" customFormat="1" ht="86.85" customHeight="1" x14ac:dyDescent="0.2"/>
    <row r="141" spans="2:14" s="1" customFormat="1" ht="17.649999999999999" customHeight="1" x14ac:dyDescent="0.2">
      <c r="J141" s="22" t="s">
        <v>190</v>
      </c>
      <c r="K141" s="22"/>
      <c r="L141" s="22"/>
    </row>
    <row r="142" spans="2:14" s="1" customFormat="1" ht="145.15" customHeight="1" x14ac:dyDescent="0.2"/>
    <row r="143" spans="2:14" s="1" customFormat="1" ht="81.599999999999994" customHeight="1" x14ac:dyDescent="0.2">
      <c r="B143" s="13" t="s">
        <v>191</v>
      </c>
      <c r="C143" s="13"/>
      <c r="D143" s="13"/>
      <c r="E143" s="13"/>
      <c r="F143" s="13"/>
      <c r="G143" s="13"/>
      <c r="H143" s="13"/>
      <c r="I143" s="13"/>
      <c r="J143" s="13"/>
      <c r="K143" s="13"/>
    </row>
  </sheetData>
  <mergeCells count="117">
    <mergeCell ref="B3:E3"/>
    <mergeCell ref="B5:E5"/>
    <mergeCell ref="B7:E7"/>
    <mergeCell ref="L91:M91"/>
    <mergeCell ref="L92:M92"/>
    <mergeCell ref="L93:M93"/>
    <mergeCell ref="L94:M94"/>
    <mergeCell ref="L95:M95"/>
    <mergeCell ref="L96:M96"/>
    <mergeCell ref="L97:M97"/>
    <mergeCell ref="L98:M98"/>
    <mergeCell ref="L99:M99"/>
    <mergeCell ref="L82:M82"/>
    <mergeCell ref="L83:M83"/>
    <mergeCell ref="L84:M84"/>
    <mergeCell ref="L85:M85"/>
    <mergeCell ref="L86:M86"/>
    <mergeCell ref="L87:M87"/>
    <mergeCell ref="L88:M88"/>
    <mergeCell ref="L89:M89"/>
    <mergeCell ref="L90:M90"/>
    <mergeCell ref="J2:P2"/>
    <mergeCell ref="L100:M100"/>
    <mergeCell ref="L101:M101"/>
    <mergeCell ref="L102:M102"/>
    <mergeCell ref="L31:M31"/>
    <mergeCell ref="L32:M32"/>
    <mergeCell ref="L36:M36"/>
    <mergeCell ref="L37:M37"/>
    <mergeCell ref="L41:M41"/>
    <mergeCell ref="L42:M42"/>
    <mergeCell ref="L46:M46"/>
    <mergeCell ref="L47:M47"/>
    <mergeCell ref="L48:M48"/>
    <mergeCell ref="L52:M52"/>
    <mergeCell ref="L53:M53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B4:E4"/>
    <mergeCell ref="B44:L44"/>
    <mergeCell ref="B50:L50"/>
    <mergeCell ref="B6:E6"/>
    <mergeCell ref="B8:E8"/>
    <mergeCell ref="C113:E113"/>
    <mergeCell ref="C114:E114"/>
    <mergeCell ref="C115:E115"/>
    <mergeCell ref="C116:E116"/>
    <mergeCell ref="C16:E16"/>
    <mergeCell ref="C18:E18"/>
    <mergeCell ref="C20:E20"/>
    <mergeCell ref="C22:E22"/>
    <mergeCell ref="F104:M104"/>
    <mergeCell ref="F105:M105"/>
    <mergeCell ref="F113:L113"/>
    <mergeCell ref="F114:L114"/>
    <mergeCell ref="F115:L115"/>
    <mergeCell ref="F116:L116"/>
    <mergeCell ref="F14:I14"/>
    <mergeCell ref="H11:O12"/>
    <mergeCell ref="L64:M64"/>
    <mergeCell ref="L65:M65"/>
    <mergeCell ref="L66:M66"/>
    <mergeCell ref="B131:N131"/>
    <mergeCell ref="B133:N133"/>
    <mergeCell ref="B135:N135"/>
    <mergeCell ref="B137:N137"/>
    <mergeCell ref="B139:N139"/>
    <mergeCell ref="B143:K143"/>
    <mergeCell ref="B24:M24"/>
    <mergeCell ref="B26:M26"/>
    <mergeCell ref="B29:L29"/>
    <mergeCell ref="B34:L34"/>
    <mergeCell ref="B39:L39"/>
    <mergeCell ref="C117:E117"/>
    <mergeCell ref="C123:E123"/>
    <mergeCell ref="C124:E124"/>
    <mergeCell ref="C125:E125"/>
    <mergeCell ref="C126:E126"/>
    <mergeCell ref="C127:E127"/>
    <mergeCell ref="F117:L117"/>
    <mergeCell ref="F123:L123"/>
    <mergeCell ref="F124:L124"/>
    <mergeCell ref="F125:L125"/>
    <mergeCell ref="F126:L126"/>
    <mergeCell ref="F127:L127"/>
    <mergeCell ref="J141:L141"/>
    <mergeCell ref="B10:E11"/>
    <mergeCell ref="B104:E104"/>
    <mergeCell ref="B105:E105"/>
    <mergeCell ref="B107:N107"/>
    <mergeCell ref="B109:N109"/>
    <mergeCell ref="B111:N111"/>
    <mergeCell ref="B119:N119"/>
    <mergeCell ref="B121:N121"/>
    <mergeCell ref="B129:N129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2025-10-23T09:23:01Z</dcterms:created>
  <dcterms:modified xsi:type="dcterms:W3CDTF">2025-10-23T09:27:42Z</dcterms:modified>
</cp:coreProperties>
</file>